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404\Downloads\"/>
    </mc:Choice>
  </mc:AlternateContent>
  <bookViews>
    <workbookView xWindow="0" yWindow="0" windowWidth="23970" windowHeight="9060" tabRatio="500"/>
  </bookViews>
  <sheets>
    <sheet name="СПО" sheetId="1" r:id="rId1"/>
  </sheets>
  <definedNames>
    <definedName name="_xlnm._FilterDatabase" localSheetId="0" hidden="1">СПО!$A$5:$V$56</definedName>
    <definedName name="_xlnm.Print_Area" localSheetId="0">СПО!$A$1:$J$76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5" i="1" l="1"/>
  <c r="H75" i="1"/>
  <c r="G74" i="1"/>
  <c r="H74" i="1"/>
  <c r="G70" i="1"/>
  <c r="H70" i="1"/>
  <c r="G57" i="1"/>
  <c r="H57" i="1"/>
  <c r="G51" i="1"/>
  <c r="H51" i="1"/>
  <c r="G46" i="1"/>
  <c r="H46" i="1"/>
  <c r="G43" i="1"/>
  <c r="H43" i="1"/>
  <c r="G40" i="1"/>
  <c r="H40" i="1"/>
  <c r="G18" i="1"/>
  <c r="H18" i="1"/>
  <c r="G14" i="1"/>
  <c r="H14" i="1"/>
  <c r="G11" i="1"/>
  <c r="H11" i="1"/>
</calcChain>
</file>

<file path=xl/sharedStrings.xml><?xml version="1.0" encoding="utf-8"?>
<sst xmlns="http://schemas.openxmlformats.org/spreadsheetml/2006/main" count="304" uniqueCount="131">
  <si>
    <t>Наименование предприятия</t>
  </si>
  <si>
    <t>Наименование вакансии</t>
  </si>
  <si>
    <t>специальность</t>
  </si>
  <si>
    <t>График работы</t>
  </si>
  <si>
    <t>ориентировочная заработная плата</t>
  </si>
  <si>
    <t xml:space="preserve">Количество свободных рабочих мест для ПРОФИЛЬНОГО (смежного) трудоустройства обучающихся СПО, на отчетную дату, шт. </t>
  </si>
  <si>
    <t xml:space="preserve">Количество свободных рабочих мест для трудоустройства выпускников СПО, в т.ч. без опыта работы на отчетную дату, шт. </t>
  </si>
  <si>
    <t xml:space="preserve">Дата, с которой возможно трудоустройство </t>
  </si>
  <si>
    <t>наличие общежития/других форм размещения у предприятия для трудоустроенных студентов (да/нет)</t>
  </si>
  <si>
    <t>бронь да/нет</t>
  </si>
  <si>
    <t>АО ААК "ПРОГРЕСС"</t>
  </si>
  <si>
    <t>Ученик регулировщика радиоэлектронной аппаратуры и приборов</t>
  </si>
  <si>
    <t>Ученик сборщика-клепальщика</t>
  </si>
  <si>
    <t>Ученик слесаря по изготовлению и доводке деталей летательных аппаратов</t>
  </si>
  <si>
    <t xml:space="preserve">Ученик монтажника электрооборудования летательных аппаратов </t>
  </si>
  <si>
    <t>Полный рабочий день</t>
  </si>
  <si>
    <t>Нет</t>
  </si>
  <si>
    <t>-</t>
  </si>
  <si>
    <t>Да</t>
  </si>
  <si>
    <t>да</t>
  </si>
  <si>
    <t>нет</t>
  </si>
  <si>
    <t>Плотник</t>
  </si>
  <si>
    <t>АО ВП "ЭРА"</t>
  </si>
  <si>
    <t>Электромонтажник судовой 2-3 разряда</t>
  </si>
  <si>
    <t>Электромонтажник</t>
  </si>
  <si>
    <t>пятидневная рабочая неделя с ПН по ПТ с 8.00 до 17.00 ч.</t>
  </si>
  <si>
    <t>57000 - 62 000 (на руки)</t>
  </si>
  <si>
    <t>да 
(для иногородних)</t>
  </si>
  <si>
    <t>Электрогазосварщик</t>
  </si>
  <si>
    <t>АО "Варяг-Техсервис"</t>
  </si>
  <si>
    <t xml:space="preserve">Эксплуатация судового электрооборудования и средств автоматики. Радиотехника. </t>
  </si>
  <si>
    <t>Пятидневная рабочая неделя</t>
  </si>
  <si>
    <t>Регулировщик радиоэлектронной аппаратуры и приборов</t>
  </si>
  <si>
    <t>Монтажник радиоэлектронной аппаратуры и приборов</t>
  </si>
  <si>
    <t>Монтаж радиоэлектронной аппаратуры и приборов</t>
  </si>
  <si>
    <t>Слесарь-механик радиоэлектронной аппаратуры</t>
  </si>
  <si>
    <t>Монтаж и техническое обслуживание судовых машин и механизмов</t>
  </si>
  <si>
    <t>Акционерное общество "Центр судоремонта "Дальзавод"</t>
  </si>
  <si>
    <t>Монтажник санитарно-технических систем и оборудования 3 разряда</t>
  </si>
  <si>
    <t>Машинист подъемника</t>
  </si>
  <si>
    <t>Слесарь- ремонтник 4 разряда</t>
  </si>
  <si>
    <t>Рабочий по комплексному обслуживанию и ремонту зданий</t>
  </si>
  <si>
    <t>Изолировщик судовой</t>
  </si>
  <si>
    <t>Котельщик судовой</t>
  </si>
  <si>
    <t>Маляр судовой</t>
  </si>
  <si>
    <t xml:space="preserve">Обмотчик элементов электрических машин </t>
  </si>
  <si>
    <t>Обойщик мебели</t>
  </si>
  <si>
    <t>Радиомонтажник судовой</t>
  </si>
  <si>
    <t>Слесарь по ремонту вооружения</t>
  </si>
  <si>
    <t>Слесарь по ремонту оборудования</t>
  </si>
  <si>
    <t xml:space="preserve">Слесарь-судоремонтник </t>
  </si>
  <si>
    <t>Столяр судовой</t>
  </si>
  <si>
    <t>Судокорпусник-ремонтник</t>
  </si>
  <si>
    <t>Такелажник судовой</t>
  </si>
  <si>
    <t>Токарь</t>
  </si>
  <si>
    <t>Токарь-расточник</t>
  </si>
  <si>
    <t xml:space="preserve">Трубопроводчик судовой </t>
  </si>
  <si>
    <t>Электромонтажник судовой</t>
  </si>
  <si>
    <t>Электросварщик ручной сварки</t>
  </si>
  <si>
    <t>5-ти дн</t>
  </si>
  <si>
    <t>ООО "Мартен"</t>
  </si>
  <si>
    <t>Фрезеровщик</t>
  </si>
  <si>
    <t>от 33280</t>
  </si>
  <si>
    <t>Менеджер</t>
  </si>
  <si>
    <t>от 28800</t>
  </si>
  <si>
    <t>Менеджер по работе с физическими лицами</t>
  </si>
  <si>
    <t>Акционерное общество "30 судоремонтный завод"</t>
  </si>
  <si>
    <t>койка/место в общежитие</t>
  </si>
  <si>
    <t>с 8.00 до 17.00</t>
  </si>
  <si>
    <t>с даты прохождения обязательной (при поступлении на работу) медкомиссии</t>
  </si>
  <si>
    <t>с 8.00 до 08.00 вахтовый метод работы</t>
  </si>
  <si>
    <t>ПАО "Славянский СРЗ"</t>
  </si>
  <si>
    <t xml:space="preserve">Электрогазосварщик 3-5 разряда </t>
  </si>
  <si>
    <t>судоремонт, судостроение</t>
  </si>
  <si>
    <t>Пятидневная рабочая неделя,               с 8.00 до17.00 часов, обеденный перерыв с 12.00 до 13.00 часов</t>
  </si>
  <si>
    <t>50.000 - 60.000</t>
  </si>
  <si>
    <t>да (количество мест ограничено, нужно уточнять)</t>
  </si>
  <si>
    <t>сборщик корпусов металлических судов 3-5 разряда</t>
  </si>
  <si>
    <t>55.000 - 75.000</t>
  </si>
  <si>
    <t>маляр судовой 3-5 разряда</t>
  </si>
  <si>
    <t>45.000-55.000</t>
  </si>
  <si>
    <t>трубопроводчик судовой 3-5 разряда</t>
  </si>
  <si>
    <t>ПАО «Дальприбор»</t>
  </si>
  <si>
    <t>Слесарь механосборочных работ</t>
  </si>
  <si>
    <t>Электромонтер по ремонту и обслуживанию электрооборудования</t>
  </si>
  <si>
    <t>Мастер слесарных работ</t>
  </si>
  <si>
    <t>да, после 27 лет</t>
  </si>
  <si>
    <t>пятидневная рабочая неделя, с 8 до 17 часов, обед с 12 до 13 часов</t>
  </si>
  <si>
    <t>Слесарь-инструментальщик</t>
  </si>
  <si>
    <t>Слесарь-сборщик радиоэлектронной аппаратуры</t>
  </si>
  <si>
    <t>Радиоаппарато-строение</t>
  </si>
  <si>
    <t>Электрические станции, сети, системы; Техническая эксплуатация и обслуживание электрического и электромеханического оборудования</t>
  </si>
  <si>
    <t>Ученики токаря, фрезеровщика</t>
  </si>
  <si>
    <t>Токарь на станках с ЧПУ</t>
  </si>
  <si>
    <t xml:space="preserve">Общества группы АО "ДЦСС" </t>
  </si>
  <si>
    <t xml:space="preserve">инженер-технолог </t>
  </si>
  <si>
    <t xml:space="preserve">26.03.02 Кораблестроение, океанотехника и системотехника объектов морской инфраструктуры
15.03.01 Оборудование и технология сварочного производства
15.03.02 Технологические машины и оборудование
15.04.04 Автоматизация технологических процессов и производств
26.05.01 Проектирование и постройка кораблей, судов и объектов океанотехники
14.03.02 Ядерные физика и технологии
14.05.01 Ядерные реакторы и материалы
09.03.01 Информатика и вычислительная техника
09.04.01 Информатика и вычислительная техника
26.05.06 Эксплуатация судовых энергетических установок
26.05.07 Эксплуатация судового электрооборудования и средств автоматики
13.03.02 Электроэнергетика и электротехника
15.03.01 Машиностроение
27.03.02 Управление качеством
13.03.02 "Электроэнергетика и электротехника"
</t>
  </si>
  <si>
    <t>информация уточняется</t>
  </si>
  <si>
    <t>нормированный рабочий день. 40 ч.</t>
  </si>
  <si>
    <t>50 000 - 87000</t>
  </si>
  <si>
    <t>инженер-строитель</t>
  </si>
  <si>
    <t xml:space="preserve">08.03.01 Строительство
07.03.01 Архитектура
08.05.01 Строительство уникальных зданий и сооружений
05.03.04 Гидрология
21.03.03 Геодезия и дистанционное зондирование
</t>
  </si>
  <si>
    <t>45000 - 85000</t>
  </si>
  <si>
    <t>специалист ИТ</t>
  </si>
  <si>
    <t>09.03.01 Информатика и вычислительная техника</t>
  </si>
  <si>
    <t>70 000 - 100 000</t>
  </si>
  <si>
    <t>АО "Изумруд"</t>
  </si>
  <si>
    <t>Регулировщик РЭАиП</t>
  </si>
  <si>
    <t>Маляр</t>
  </si>
  <si>
    <t>Контролер качества</t>
  </si>
  <si>
    <t>Приморский филиал АО "Воентелеком" - 741 ремонтный завод средств связи</t>
  </si>
  <si>
    <t>Радиомеханик по ремонту радиоэлектронного оборудования</t>
  </si>
  <si>
    <t>Техник</t>
  </si>
  <si>
    <t>полный / неполный рабочий день</t>
  </si>
  <si>
    <t>15.01.30 Слесарь</t>
  </si>
  <si>
    <t>11.02.02 Техническое обслуживание и ремонт радиоэлектронной техники (по отраслям)</t>
  </si>
  <si>
    <t>15.01.27 Форезеровщик-универсал</t>
  </si>
  <si>
    <t>да*</t>
  </si>
  <si>
    <t>15.01.26 Токарь-универсал</t>
  </si>
  <si>
    <t>15.01.29 Контролер станочных и слесарных работ</t>
  </si>
  <si>
    <t>15.02.08 Технология машиностроения</t>
  </si>
  <si>
    <t>13.01.10 Электромонтер по ремонту и обслуживанию электрооборудования (по отраслям)</t>
  </si>
  <si>
    <t>15.01.05 Сварщик (ручной и частично механизированной сварки (наплавки)</t>
  </si>
  <si>
    <t>61 200 (на руки)</t>
  </si>
  <si>
    <t>Электромеханик судовой на СПК "Черноморец-13"</t>
  </si>
  <si>
    <t>Электромеханик (судовой)</t>
  </si>
  <si>
    <t>Вахтенный механик на СПК "Черноморец-13"</t>
  </si>
  <si>
    <t>Вахтеный механик</t>
  </si>
  <si>
    <t>Итого</t>
  </si>
  <si>
    <t>Общая сумма</t>
  </si>
  <si>
    <t>Информация о кадровом обеспечении предприятий приоритетных отраслей Приморского края студентами и выпускниками учреждений среднего профессионального образования по состоянию на 24.07.2023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</si>
</sst>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PT Astra Serif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2" fillId="3" borderId="2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2" fillId="3" borderId="22" xfId="0" applyFont="1" applyFill="1" applyBorder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tabSelected="1" view="pageBreakPreview" zoomScaleNormal="100" zoomScaleSheetLayoutView="100" zoomScalePageLayoutView="110" workbookViewId="0">
      <selection activeCell="I44" sqref="I44"/>
    </sheetView>
  </sheetViews>
  <sheetFormatPr defaultColWidth="17.28515625" defaultRowHeight="15"/>
  <cols>
    <col min="1" max="1" width="20.42578125" style="1" customWidth="1"/>
    <col min="2" max="2" width="21" style="2" customWidth="1"/>
    <col min="3" max="3" width="21.5703125" style="2" customWidth="1"/>
    <col min="4" max="4" width="17.28515625" style="2"/>
    <col min="5" max="5" width="18.7109375" style="2" customWidth="1"/>
    <col min="6" max="6" width="18.85546875" style="2" customWidth="1"/>
    <col min="7" max="7" width="18.140625" style="2" customWidth="1"/>
    <col min="8" max="8" width="17.28515625" style="2"/>
    <col min="9" max="9" width="18.7109375" style="2" customWidth="1"/>
    <col min="10" max="10" width="20.42578125" style="2" customWidth="1"/>
    <col min="11" max="12" width="17.28515625" style="2"/>
    <col min="13" max="22" width="17.28515625" style="3"/>
    <col min="23" max="16384" width="17.28515625" style="2"/>
  </cols>
  <sheetData>
    <row r="1" spans="1:22">
      <c r="G1" s="58"/>
      <c r="H1" s="58"/>
      <c r="I1" s="58"/>
      <c r="J1" s="58"/>
    </row>
    <row r="2" spans="1:22" ht="27" customHeight="1" thickBot="1">
      <c r="A2" s="63" t="s">
        <v>130</v>
      </c>
      <c r="B2" s="63"/>
      <c r="C2" s="63"/>
      <c r="D2" s="63"/>
      <c r="E2" s="63"/>
      <c r="F2" s="63"/>
      <c r="G2" s="63"/>
      <c r="H2" s="63"/>
      <c r="I2" s="63"/>
      <c r="J2" s="63"/>
    </row>
    <row r="3" spans="1:22">
      <c r="A3" s="57" t="s">
        <v>0</v>
      </c>
      <c r="B3" s="52" t="s">
        <v>1</v>
      </c>
      <c r="C3" s="52" t="s">
        <v>2</v>
      </c>
      <c r="D3" s="52" t="s">
        <v>9</v>
      </c>
      <c r="E3" s="52" t="s">
        <v>3</v>
      </c>
      <c r="F3" s="52" t="s">
        <v>4</v>
      </c>
      <c r="G3" s="52" t="s">
        <v>5</v>
      </c>
      <c r="H3" s="52" t="s">
        <v>6</v>
      </c>
      <c r="I3" s="52" t="s">
        <v>7</v>
      </c>
      <c r="J3" s="60" t="s">
        <v>8</v>
      </c>
      <c r="K3" s="1"/>
      <c r="L3" s="1"/>
    </row>
    <row r="4" spans="1:22" s="1" customFormat="1">
      <c r="A4" s="51"/>
      <c r="B4" s="55"/>
      <c r="C4" s="55"/>
      <c r="D4" s="53"/>
      <c r="E4" s="55"/>
      <c r="F4" s="55"/>
      <c r="G4" s="55"/>
      <c r="H4" s="53"/>
      <c r="I4" s="55"/>
      <c r="J4" s="61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s="1" customFormat="1" ht="120.75" customHeight="1" thickBot="1">
      <c r="A5" s="59"/>
      <c r="B5" s="56"/>
      <c r="C5" s="56"/>
      <c r="D5" s="54"/>
      <c r="E5" s="56"/>
      <c r="F5" s="56"/>
      <c r="G5" s="56"/>
      <c r="H5" s="54"/>
      <c r="I5" s="56"/>
      <c r="J5" s="62"/>
      <c r="K5" s="2"/>
      <c r="L5" s="2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5.75" thickBot="1">
      <c r="A6" s="4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8</v>
      </c>
      <c r="H6" s="16">
        <v>9</v>
      </c>
      <c r="I6" s="16">
        <v>12</v>
      </c>
      <c r="J6" s="17">
        <v>13</v>
      </c>
    </row>
    <row r="7" spans="1:22" ht="63.75" customHeight="1">
      <c r="A7" s="49" t="s">
        <v>10</v>
      </c>
      <c r="B7" s="5" t="s">
        <v>14</v>
      </c>
      <c r="C7" s="5"/>
      <c r="D7" s="5" t="s">
        <v>16</v>
      </c>
      <c r="E7" s="5" t="s">
        <v>15</v>
      </c>
      <c r="F7" s="5" t="s">
        <v>17</v>
      </c>
      <c r="G7" s="5">
        <v>7</v>
      </c>
      <c r="H7" s="5">
        <v>7</v>
      </c>
      <c r="I7" s="6">
        <v>45131</v>
      </c>
      <c r="J7" s="7" t="s">
        <v>18</v>
      </c>
    </row>
    <row r="8" spans="1:22" ht="75">
      <c r="A8" s="50"/>
      <c r="B8" s="8" t="s">
        <v>11</v>
      </c>
      <c r="C8" s="8"/>
      <c r="D8" s="8" t="s">
        <v>16</v>
      </c>
      <c r="E8" s="8" t="s">
        <v>15</v>
      </c>
      <c r="F8" s="8" t="s">
        <v>17</v>
      </c>
      <c r="G8" s="8">
        <v>7</v>
      </c>
      <c r="H8" s="8">
        <v>7</v>
      </c>
      <c r="I8" s="9">
        <v>45131</v>
      </c>
      <c r="J8" s="10" t="s">
        <v>18</v>
      </c>
    </row>
    <row r="9" spans="1:22" ht="30">
      <c r="A9" s="50"/>
      <c r="B9" s="8" t="s">
        <v>12</v>
      </c>
      <c r="C9" s="8"/>
      <c r="D9" s="8" t="s">
        <v>16</v>
      </c>
      <c r="E9" s="8" t="s">
        <v>15</v>
      </c>
      <c r="F9" s="8" t="s">
        <v>17</v>
      </c>
      <c r="G9" s="8">
        <v>10</v>
      </c>
      <c r="H9" s="8">
        <v>10</v>
      </c>
      <c r="I9" s="9">
        <v>45131</v>
      </c>
      <c r="J9" s="10" t="s">
        <v>18</v>
      </c>
    </row>
    <row r="10" spans="1:22" ht="79.5" customHeight="1">
      <c r="A10" s="50"/>
      <c r="B10" s="8" t="s">
        <v>13</v>
      </c>
      <c r="C10" s="8"/>
      <c r="D10" s="8" t="s">
        <v>16</v>
      </c>
      <c r="E10" s="8" t="s">
        <v>15</v>
      </c>
      <c r="F10" s="8" t="s">
        <v>17</v>
      </c>
      <c r="G10" s="8">
        <v>10</v>
      </c>
      <c r="H10" s="8">
        <v>10</v>
      </c>
      <c r="I10" s="9">
        <v>45131</v>
      </c>
      <c r="J10" s="10" t="s">
        <v>18</v>
      </c>
    </row>
    <row r="11" spans="1:22" ht="15.75" thickBot="1">
      <c r="A11" s="29" t="s">
        <v>128</v>
      </c>
      <c r="B11" s="30"/>
      <c r="C11" s="30"/>
      <c r="D11" s="30"/>
      <c r="E11" s="30"/>
      <c r="F11" s="30"/>
      <c r="G11" s="30">
        <f>SUM(G7:G10)</f>
        <v>34</v>
      </c>
      <c r="H11" s="30">
        <f>SUM(H7:H10)</f>
        <v>34</v>
      </c>
      <c r="I11" s="34"/>
      <c r="J11" s="32"/>
    </row>
    <row r="12" spans="1:22" ht="63">
      <c r="A12" s="49" t="s">
        <v>22</v>
      </c>
      <c r="B12" s="35" t="s">
        <v>23</v>
      </c>
      <c r="C12" s="36" t="s">
        <v>24</v>
      </c>
      <c r="D12" s="36" t="s">
        <v>19</v>
      </c>
      <c r="E12" s="35" t="s">
        <v>25</v>
      </c>
      <c r="F12" s="37" t="s">
        <v>26</v>
      </c>
      <c r="G12" s="36">
        <v>0</v>
      </c>
      <c r="H12" s="64">
        <v>136</v>
      </c>
      <c r="I12" s="6">
        <v>45131</v>
      </c>
      <c r="J12" s="7" t="s">
        <v>27</v>
      </c>
    </row>
    <row r="13" spans="1:22" s="14" customFormat="1" ht="63">
      <c r="A13" s="50"/>
      <c r="B13" s="40" t="s">
        <v>21</v>
      </c>
      <c r="C13" s="40" t="s">
        <v>21</v>
      </c>
      <c r="D13" s="40" t="s">
        <v>19</v>
      </c>
      <c r="E13" s="39" t="s">
        <v>25</v>
      </c>
      <c r="F13" s="40" t="s">
        <v>123</v>
      </c>
      <c r="G13" s="40">
        <v>0</v>
      </c>
      <c r="H13" s="65">
        <v>2</v>
      </c>
      <c r="I13" s="9">
        <v>45131</v>
      </c>
      <c r="J13" s="41" t="s">
        <v>27</v>
      </c>
      <c r="M13"/>
      <c r="N13"/>
      <c r="O13"/>
      <c r="P13"/>
      <c r="Q13"/>
      <c r="R13"/>
      <c r="S13"/>
      <c r="T13"/>
      <c r="U13"/>
      <c r="V13"/>
    </row>
    <row r="14" spans="1:22" s="14" customFormat="1" ht="15" customHeight="1" thickBot="1">
      <c r="A14" s="27" t="s">
        <v>128</v>
      </c>
      <c r="B14" s="42"/>
      <c r="C14" s="42"/>
      <c r="D14" s="42"/>
      <c r="E14" s="43"/>
      <c r="F14" s="42"/>
      <c r="G14" s="42">
        <f>SUM(G12:G13)</f>
        <v>0</v>
      </c>
      <c r="H14" s="42">
        <f>SUM(H12:H13)</f>
        <v>138</v>
      </c>
      <c r="I14" s="12"/>
      <c r="J14" s="38"/>
      <c r="M14"/>
      <c r="N14"/>
      <c r="O14"/>
      <c r="P14"/>
      <c r="Q14"/>
      <c r="R14"/>
      <c r="S14"/>
      <c r="T14"/>
      <c r="U14"/>
      <c r="V14"/>
    </row>
    <row r="15" spans="1:22" ht="90">
      <c r="A15" s="49" t="s">
        <v>29</v>
      </c>
      <c r="B15" s="5" t="s">
        <v>32</v>
      </c>
      <c r="C15" s="26" t="s">
        <v>30</v>
      </c>
      <c r="D15" s="5" t="s">
        <v>19</v>
      </c>
      <c r="E15" s="5" t="s">
        <v>31</v>
      </c>
      <c r="F15" s="5">
        <v>41000</v>
      </c>
      <c r="G15" s="5">
        <v>3</v>
      </c>
      <c r="H15" s="5">
        <v>3</v>
      </c>
      <c r="I15" s="6">
        <v>45131</v>
      </c>
      <c r="J15" s="7" t="s">
        <v>20</v>
      </c>
    </row>
    <row r="16" spans="1:22" ht="60">
      <c r="A16" s="50"/>
      <c r="B16" s="8" t="s">
        <v>33</v>
      </c>
      <c r="C16" s="8" t="s">
        <v>34</v>
      </c>
      <c r="D16" s="8" t="s">
        <v>19</v>
      </c>
      <c r="E16" s="8" t="s">
        <v>31</v>
      </c>
      <c r="F16" s="8">
        <v>32500</v>
      </c>
      <c r="G16" s="8">
        <v>2</v>
      </c>
      <c r="H16" s="8">
        <v>2</v>
      </c>
      <c r="I16" s="9">
        <v>45131</v>
      </c>
      <c r="J16" s="10" t="s">
        <v>20</v>
      </c>
    </row>
    <row r="17" spans="1:10" ht="75">
      <c r="A17" s="50"/>
      <c r="B17" s="8" t="s">
        <v>35</v>
      </c>
      <c r="C17" s="8" t="s">
        <v>36</v>
      </c>
      <c r="D17" s="8" t="s">
        <v>19</v>
      </c>
      <c r="E17" s="8" t="s">
        <v>31</v>
      </c>
      <c r="F17" s="8">
        <v>41000</v>
      </c>
      <c r="G17" s="8">
        <v>2</v>
      </c>
      <c r="H17" s="8">
        <v>2</v>
      </c>
      <c r="I17" s="9">
        <v>45131</v>
      </c>
      <c r="J17" s="10" t="s">
        <v>20</v>
      </c>
    </row>
    <row r="18" spans="1:10" ht="15.75" thickBot="1">
      <c r="A18" s="27" t="s">
        <v>128</v>
      </c>
      <c r="B18" s="28"/>
      <c r="C18" s="28"/>
      <c r="D18" s="28"/>
      <c r="E18" s="28"/>
      <c r="F18" s="28"/>
      <c r="G18" s="28">
        <f>SUM(G15:G17)</f>
        <v>7</v>
      </c>
      <c r="H18" s="28">
        <f>SUM(H15:H17)</f>
        <v>7</v>
      </c>
      <c r="I18" s="12"/>
      <c r="J18" s="13"/>
    </row>
    <row r="19" spans="1:10" ht="75">
      <c r="A19" s="49" t="s">
        <v>37</v>
      </c>
      <c r="B19" s="5" t="s">
        <v>38</v>
      </c>
      <c r="C19" s="5"/>
      <c r="D19" s="5" t="s">
        <v>19</v>
      </c>
      <c r="E19" s="5" t="s">
        <v>59</v>
      </c>
      <c r="F19" s="5">
        <v>50000</v>
      </c>
      <c r="G19" s="5">
        <v>0</v>
      </c>
      <c r="H19" s="5">
        <v>1</v>
      </c>
      <c r="I19" s="22">
        <v>45131</v>
      </c>
      <c r="J19" s="7" t="s">
        <v>20</v>
      </c>
    </row>
    <row r="20" spans="1:10" ht="30">
      <c r="A20" s="50"/>
      <c r="B20" s="8" t="s">
        <v>39</v>
      </c>
      <c r="C20" s="8"/>
      <c r="D20" s="8" t="s">
        <v>19</v>
      </c>
      <c r="E20" s="8" t="s">
        <v>59</v>
      </c>
      <c r="F20" s="8">
        <v>64000</v>
      </c>
      <c r="G20" s="8">
        <v>0</v>
      </c>
      <c r="H20" s="8">
        <v>1</v>
      </c>
      <c r="I20" s="23">
        <v>45131</v>
      </c>
      <c r="J20" s="10" t="s">
        <v>20</v>
      </c>
    </row>
    <row r="21" spans="1:10" ht="30">
      <c r="A21" s="50"/>
      <c r="B21" s="8" t="s">
        <v>40</v>
      </c>
      <c r="C21" s="8"/>
      <c r="D21" s="8" t="s">
        <v>19</v>
      </c>
      <c r="E21" s="8" t="s">
        <v>59</v>
      </c>
      <c r="F21" s="8">
        <v>43000</v>
      </c>
      <c r="G21" s="8">
        <v>0</v>
      </c>
      <c r="H21" s="8">
        <v>1</v>
      </c>
      <c r="I21" s="23">
        <v>45131</v>
      </c>
      <c r="J21" s="10" t="s">
        <v>20</v>
      </c>
    </row>
    <row r="22" spans="1:10" ht="60">
      <c r="A22" s="50"/>
      <c r="B22" s="8" t="s">
        <v>41</v>
      </c>
      <c r="C22" s="8"/>
      <c r="D22" s="8" t="s">
        <v>19</v>
      </c>
      <c r="E22" s="8" t="s">
        <v>59</v>
      </c>
      <c r="F22" s="8">
        <v>52000</v>
      </c>
      <c r="G22" s="8">
        <v>0</v>
      </c>
      <c r="H22" s="8">
        <v>1</v>
      </c>
      <c r="I22" s="23">
        <v>45131</v>
      </c>
      <c r="J22" s="10" t="s">
        <v>20</v>
      </c>
    </row>
    <row r="23" spans="1:10">
      <c r="A23" s="50"/>
      <c r="B23" s="8" t="s">
        <v>42</v>
      </c>
      <c r="C23" s="8"/>
      <c r="D23" s="8" t="s">
        <v>19</v>
      </c>
      <c r="E23" s="8" t="s">
        <v>59</v>
      </c>
      <c r="F23" s="8">
        <v>130000</v>
      </c>
      <c r="G23" s="8">
        <v>0</v>
      </c>
      <c r="H23" s="8">
        <v>5</v>
      </c>
      <c r="I23" s="23">
        <v>45131</v>
      </c>
      <c r="J23" s="10" t="s">
        <v>20</v>
      </c>
    </row>
    <row r="24" spans="1:10">
      <c r="A24" s="50"/>
      <c r="B24" s="8" t="s">
        <v>43</v>
      </c>
      <c r="C24" s="8"/>
      <c r="D24" s="8" t="s">
        <v>19</v>
      </c>
      <c r="E24" s="8" t="s">
        <v>59</v>
      </c>
      <c r="F24" s="8">
        <v>150000</v>
      </c>
      <c r="G24" s="8">
        <v>0</v>
      </c>
      <c r="H24" s="8">
        <v>5</v>
      </c>
      <c r="I24" s="23">
        <v>45131</v>
      </c>
      <c r="J24" s="10" t="s">
        <v>20</v>
      </c>
    </row>
    <row r="25" spans="1:10">
      <c r="A25" s="50"/>
      <c r="B25" s="8" t="s">
        <v>44</v>
      </c>
      <c r="C25" s="8"/>
      <c r="D25" s="8" t="s">
        <v>19</v>
      </c>
      <c r="E25" s="8" t="s">
        <v>59</v>
      </c>
      <c r="F25" s="8">
        <v>150000</v>
      </c>
      <c r="G25" s="8">
        <v>0</v>
      </c>
      <c r="H25" s="8">
        <v>12</v>
      </c>
      <c r="I25" s="23">
        <v>45131</v>
      </c>
      <c r="J25" s="10" t="s">
        <v>20</v>
      </c>
    </row>
    <row r="26" spans="1:10" ht="30">
      <c r="A26" s="50"/>
      <c r="B26" s="8" t="s">
        <v>45</v>
      </c>
      <c r="C26" s="8"/>
      <c r="D26" s="8" t="s">
        <v>19</v>
      </c>
      <c r="E26" s="8" t="s">
        <v>59</v>
      </c>
      <c r="F26" s="8">
        <v>80000</v>
      </c>
      <c r="G26" s="8">
        <v>0</v>
      </c>
      <c r="H26" s="8">
        <v>1</v>
      </c>
      <c r="I26" s="23">
        <v>45131</v>
      </c>
      <c r="J26" s="10" t="s">
        <v>20</v>
      </c>
    </row>
    <row r="27" spans="1:10">
      <c r="A27" s="50"/>
      <c r="B27" s="8" t="s">
        <v>46</v>
      </c>
      <c r="C27" s="8"/>
      <c r="D27" s="8" t="s">
        <v>19</v>
      </c>
      <c r="E27" s="8" t="s">
        <v>59</v>
      </c>
      <c r="F27" s="8">
        <v>130000</v>
      </c>
      <c r="G27" s="8">
        <v>0</v>
      </c>
      <c r="H27" s="8">
        <v>2</v>
      </c>
      <c r="I27" s="23">
        <v>45131</v>
      </c>
      <c r="J27" s="10" t="s">
        <v>20</v>
      </c>
    </row>
    <row r="28" spans="1:10" ht="30">
      <c r="A28" s="50"/>
      <c r="B28" s="8" t="s">
        <v>47</v>
      </c>
      <c r="C28" s="8"/>
      <c r="D28" s="8" t="s">
        <v>19</v>
      </c>
      <c r="E28" s="8" t="s">
        <v>59</v>
      </c>
      <c r="F28" s="8">
        <v>110000</v>
      </c>
      <c r="G28" s="8">
        <v>0</v>
      </c>
      <c r="H28" s="8">
        <v>5</v>
      </c>
      <c r="I28" s="23">
        <v>45131</v>
      </c>
      <c r="J28" s="10" t="s">
        <v>20</v>
      </c>
    </row>
    <row r="29" spans="1:10" ht="30">
      <c r="A29" s="50"/>
      <c r="B29" s="8" t="s">
        <v>48</v>
      </c>
      <c r="C29" s="8"/>
      <c r="D29" s="8" t="s">
        <v>19</v>
      </c>
      <c r="E29" s="8" t="s">
        <v>59</v>
      </c>
      <c r="F29" s="8">
        <v>110000</v>
      </c>
      <c r="G29" s="8">
        <v>0</v>
      </c>
      <c r="H29" s="8">
        <v>6</v>
      </c>
      <c r="I29" s="23">
        <v>45131</v>
      </c>
      <c r="J29" s="10" t="s">
        <v>20</v>
      </c>
    </row>
    <row r="30" spans="1:10" ht="30">
      <c r="A30" s="50"/>
      <c r="B30" s="8" t="s">
        <v>49</v>
      </c>
      <c r="C30" s="8"/>
      <c r="D30" s="8" t="s">
        <v>19</v>
      </c>
      <c r="E30" s="8" t="s">
        <v>59</v>
      </c>
      <c r="F30" s="8">
        <v>50000</v>
      </c>
      <c r="G30" s="8">
        <v>0</v>
      </c>
      <c r="H30" s="8">
        <v>1</v>
      </c>
      <c r="I30" s="23">
        <v>45131</v>
      </c>
      <c r="J30" s="10" t="s">
        <v>20</v>
      </c>
    </row>
    <row r="31" spans="1:10" ht="30">
      <c r="A31" s="50"/>
      <c r="B31" s="8" t="s">
        <v>50</v>
      </c>
      <c r="C31" s="8"/>
      <c r="D31" s="8" t="s">
        <v>19</v>
      </c>
      <c r="E31" s="8" t="s">
        <v>59</v>
      </c>
      <c r="F31" s="8">
        <v>160000</v>
      </c>
      <c r="G31" s="8">
        <v>0</v>
      </c>
      <c r="H31" s="8">
        <v>38</v>
      </c>
      <c r="I31" s="23">
        <v>45131</v>
      </c>
      <c r="J31" s="10" t="s">
        <v>20</v>
      </c>
    </row>
    <row r="32" spans="1:10">
      <c r="A32" s="50"/>
      <c r="B32" s="8" t="s">
        <v>51</v>
      </c>
      <c r="C32" s="8"/>
      <c r="D32" s="8" t="s">
        <v>19</v>
      </c>
      <c r="E32" s="8" t="s">
        <v>59</v>
      </c>
      <c r="F32" s="8">
        <v>130000</v>
      </c>
      <c r="G32" s="8">
        <v>0</v>
      </c>
      <c r="H32" s="8">
        <v>4</v>
      </c>
      <c r="I32" s="23">
        <v>45131</v>
      </c>
      <c r="J32" s="10" t="s">
        <v>20</v>
      </c>
    </row>
    <row r="33" spans="1:22" ht="30">
      <c r="A33" s="50"/>
      <c r="B33" s="8" t="s">
        <v>52</v>
      </c>
      <c r="C33" s="8"/>
      <c r="D33" s="8" t="s">
        <v>19</v>
      </c>
      <c r="E33" s="8" t="s">
        <v>59</v>
      </c>
      <c r="F33" s="8">
        <v>180000</v>
      </c>
      <c r="G33" s="8">
        <v>0</v>
      </c>
      <c r="H33" s="8">
        <v>35</v>
      </c>
      <c r="I33" s="23">
        <v>45131</v>
      </c>
      <c r="J33" s="10" t="s">
        <v>20</v>
      </c>
    </row>
    <row r="34" spans="1:22">
      <c r="A34" s="50"/>
      <c r="B34" s="8" t="s">
        <v>53</v>
      </c>
      <c r="C34" s="8"/>
      <c r="D34" s="8" t="s">
        <v>19</v>
      </c>
      <c r="E34" s="8" t="s">
        <v>59</v>
      </c>
      <c r="F34" s="8">
        <v>160000</v>
      </c>
      <c r="G34" s="8">
        <v>0</v>
      </c>
      <c r="H34" s="8">
        <v>7</v>
      </c>
      <c r="I34" s="23">
        <v>45131</v>
      </c>
      <c r="J34" s="10" t="s">
        <v>20</v>
      </c>
    </row>
    <row r="35" spans="1:22">
      <c r="A35" s="50"/>
      <c r="B35" s="8" t="s">
        <v>54</v>
      </c>
      <c r="C35" s="8"/>
      <c r="D35" s="8" t="s">
        <v>19</v>
      </c>
      <c r="E35" s="8" t="s">
        <v>59</v>
      </c>
      <c r="F35" s="8">
        <v>120000</v>
      </c>
      <c r="G35" s="8">
        <v>0</v>
      </c>
      <c r="H35" s="8">
        <v>5</v>
      </c>
      <c r="I35" s="23">
        <v>45131</v>
      </c>
      <c r="J35" s="10" t="s">
        <v>20</v>
      </c>
    </row>
    <row r="36" spans="1:22">
      <c r="A36" s="50"/>
      <c r="B36" s="8" t="s">
        <v>55</v>
      </c>
      <c r="C36" s="8"/>
      <c r="D36" s="8" t="s">
        <v>19</v>
      </c>
      <c r="E36" s="8" t="s">
        <v>59</v>
      </c>
      <c r="F36" s="8">
        <v>85000</v>
      </c>
      <c r="G36" s="8">
        <v>0</v>
      </c>
      <c r="H36" s="8">
        <v>1</v>
      </c>
      <c r="I36" s="23">
        <v>45131</v>
      </c>
      <c r="J36" s="10" t="s">
        <v>20</v>
      </c>
    </row>
    <row r="37" spans="1:22" ht="37.5" customHeight="1">
      <c r="A37" s="50"/>
      <c r="B37" s="8" t="s">
        <v>56</v>
      </c>
      <c r="C37" s="8"/>
      <c r="D37" s="8" t="s">
        <v>19</v>
      </c>
      <c r="E37" s="8" t="s">
        <v>59</v>
      </c>
      <c r="F37" s="8">
        <v>150000</v>
      </c>
      <c r="G37" s="8">
        <v>0</v>
      </c>
      <c r="H37" s="8">
        <v>2</v>
      </c>
      <c r="I37" s="23">
        <v>45131</v>
      </c>
      <c r="J37" s="10" t="s">
        <v>20</v>
      </c>
    </row>
    <row r="38" spans="1:22" ht="39.75" customHeight="1">
      <c r="A38" s="50"/>
      <c r="B38" s="8" t="s">
        <v>57</v>
      </c>
      <c r="C38" s="8"/>
      <c r="D38" s="8" t="s">
        <v>19</v>
      </c>
      <c r="E38" s="8" t="s">
        <v>59</v>
      </c>
      <c r="F38" s="8">
        <v>120000</v>
      </c>
      <c r="G38" s="8">
        <v>0</v>
      </c>
      <c r="H38" s="8">
        <v>5</v>
      </c>
      <c r="I38" s="23">
        <v>45131</v>
      </c>
      <c r="J38" s="10" t="s">
        <v>20</v>
      </c>
    </row>
    <row r="39" spans="1:22" ht="30">
      <c r="A39" s="50"/>
      <c r="B39" s="8" t="s">
        <v>58</v>
      </c>
      <c r="C39" s="8"/>
      <c r="D39" s="8" t="s">
        <v>19</v>
      </c>
      <c r="E39" s="8" t="s">
        <v>59</v>
      </c>
      <c r="F39" s="8">
        <v>160000</v>
      </c>
      <c r="G39" s="8">
        <v>0</v>
      </c>
      <c r="H39" s="8">
        <v>10</v>
      </c>
      <c r="I39" s="23">
        <v>45131</v>
      </c>
      <c r="J39" s="10" t="s">
        <v>20</v>
      </c>
    </row>
    <row r="40" spans="1:22" ht="22.5" customHeight="1" thickBot="1">
      <c r="A40" s="29" t="s">
        <v>128</v>
      </c>
      <c r="B40" s="30"/>
      <c r="C40" s="30"/>
      <c r="D40" s="30"/>
      <c r="E40" s="30"/>
      <c r="F40" s="30"/>
      <c r="G40" s="30">
        <f>SUM(G19:G39)</f>
        <v>0</v>
      </c>
      <c r="H40" s="30">
        <f>SUM(H19:H39)</f>
        <v>148</v>
      </c>
      <c r="I40" s="31"/>
      <c r="J40" s="32"/>
    </row>
    <row r="41" spans="1:22" ht="30">
      <c r="A41" s="49" t="s">
        <v>60</v>
      </c>
      <c r="B41" s="5" t="s">
        <v>61</v>
      </c>
      <c r="C41" s="5" t="s">
        <v>61</v>
      </c>
      <c r="D41" s="5" t="s">
        <v>20</v>
      </c>
      <c r="E41" s="5" t="s">
        <v>15</v>
      </c>
      <c r="F41" s="5" t="s">
        <v>62</v>
      </c>
      <c r="G41" s="5">
        <v>0</v>
      </c>
      <c r="H41" s="5">
        <v>1</v>
      </c>
      <c r="I41" s="6">
        <v>45131</v>
      </c>
      <c r="J41" s="7" t="s">
        <v>20</v>
      </c>
    </row>
    <row r="42" spans="1:22" ht="48" customHeight="1">
      <c r="A42" s="50"/>
      <c r="B42" s="8" t="s">
        <v>63</v>
      </c>
      <c r="C42" s="8" t="s">
        <v>65</v>
      </c>
      <c r="D42" s="8" t="s">
        <v>20</v>
      </c>
      <c r="E42" s="8" t="s">
        <v>15</v>
      </c>
      <c r="F42" s="8" t="s">
        <v>64</v>
      </c>
      <c r="G42" s="8">
        <v>0</v>
      </c>
      <c r="H42" s="8">
        <v>1</v>
      </c>
      <c r="I42" s="9">
        <v>45131</v>
      </c>
      <c r="J42" s="10" t="s">
        <v>20</v>
      </c>
    </row>
    <row r="43" spans="1:22" ht="15.75" thickBot="1">
      <c r="A43" s="27" t="s">
        <v>128</v>
      </c>
      <c r="B43" s="28"/>
      <c r="C43" s="28"/>
      <c r="D43" s="28"/>
      <c r="E43" s="28"/>
      <c r="F43" s="28"/>
      <c r="G43" s="28">
        <f>SUM(G41:G42)</f>
        <v>0</v>
      </c>
      <c r="H43" s="28">
        <f>SUM(H41:H42)</f>
        <v>2</v>
      </c>
      <c r="I43" s="12"/>
      <c r="J43" s="13"/>
    </row>
    <row r="44" spans="1:22" s="20" customFormat="1" ht="90">
      <c r="A44" s="51" t="s">
        <v>66</v>
      </c>
      <c r="B44" s="8" t="s">
        <v>124</v>
      </c>
      <c r="C44" s="8" t="s">
        <v>125</v>
      </c>
      <c r="D44" s="18" t="s">
        <v>20</v>
      </c>
      <c r="E44" s="18" t="s">
        <v>70</v>
      </c>
      <c r="F44" s="18">
        <v>32627</v>
      </c>
      <c r="G44" s="8">
        <v>0</v>
      </c>
      <c r="H44" s="66">
        <v>1</v>
      </c>
      <c r="I44" s="9" t="s">
        <v>69</v>
      </c>
      <c r="J44" s="10" t="s">
        <v>67</v>
      </c>
      <c r="M44" s="21"/>
      <c r="N44" s="21"/>
      <c r="O44" s="21"/>
      <c r="P44" s="21"/>
      <c r="Q44" s="21"/>
      <c r="R44" s="21"/>
      <c r="S44" s="21"/>
      <c r="T44" s="21"/>
      <c r="U44" s="21"/>
      <c r="V44" s="21"/>
    </row>
    <row r="45" spans="1:22" s="20" customFormat="1" ht="90">
      <c r="A45" s="51"/>
      <c r="B45" s="8" t="s">
        <v>126</v>
      </c>
      <c r="C45" s="18" t="s">
        <v>127</v>
      </c>
      <c r="D45" s="18" t="s">
        <v>20</v>
      </c>
      <c r="E45" s="18" t="s">
        <v>68</v>
      </c>
      <c r="F45" s="18">
        <v>39000</v>
      </c>
      <c r="G45" s="8">
        <v>0</v>
      </c>
      <c r="H45" s="66">
        <v>1</v>
      </c>
      <c r="I45" s="9" t="s">
        <v>69</v>
      </c>
      <c r="J45" s="10" t="s">
        <v>67</v>
      </c>
      <c r="M45" s="21"/>
      <c r="N45" s="21"/>
      <c r="O45" s="21"/>
      <c r="P45" s="21"/>
      <c r="Q45" s="21"/>
      <c r="R45" s="21"/>
      <c r="S45" s="21"/>
      <c r="T45" s="21"/>
      <c r="U45" s="21"/>
      <c r="V45" s="21"/>
    </row>
    <row r="46" spans="1:22" s="20" customFormat="1" ht="15.75" thickBot="1">
      <c r="A46" s="29" t="s">
        <v>128</v>
      </c>
      <c r="B46" s="25"/>
      <c r="C46" s="25"/>
      <c r="D46" s="25"/>
      <c r="E46" s="25"/>
      <c r="F46" s="25"/>
      <c r="G46" s="25">
        <f>SUM(G44:G45)</f>
        <v>0</v>
      </c>
      <c r="H46" s="25">
        <f>SUM(H44:H45)</f>
        <v>2</v>
      </c>
      <c r="I46" s="33"/>
      <c r="J46" s="24"/>
      <c r="M46" s="21"/>
      <c r="N46" s="21"/>
      <c r="O46" s="21"/>
      <c r="P46" s="21"/>
      <c r="Q46" s="21"/>
      <c r="R46" s="21"/>
      <c r="S46" s="21"/>
      <c r="T46" s="21"/>
      <c r="U46" s="21"/>
      <c r="V46" s="21"/>
    </row>
    <row r="47" spans="1:22" ht="90">
      <c r="A47" s="49" t="s">
        <v>71</v>
      </c>
      <c r="B47" s="5" t="s">
        <v>72</v>
      </c>
      <c r="C47" s="5" t="s">
        <v>73</v>
      </c>
      <c r="D47" s="5" t="s">
        <v>19</v>
      </c>
      <c r="E47" s="5" t="s">
        <v>74</v>
      </c>
      <c r="F47" s="5" t="s">
        <v>75</v>
      </c>
      <c r="G47" s="5">
        <v>1</v>
      </c>
      <c r="H47" s="5">
        <v>1</v>
      </c>
      <c r="I47" s="6">
        <v>45131</v>
      </c>
      <c r="J47" s="7" t="s">
        <v>76</v>
      </c>
    </row>
    <row r="48" spans="1:22" ht="90">
      <c r="A48" s="50"/>
      <c r="B48" s="8" t="s">
        <v>77</v>
      </c>
      <c r="C48" s="8" t="s">
        <v>73</v>
      </c>
      <c r="D48" s="8" t="s">
        <v>19</v>
      </c>
      <c r="E48" s="8" t="s">
        <v>74</v>
      </c>
      <c r="F48" s="8" t="s">
        <v>78</v>
      </c>
      <c r="G48" s="8">
        <v>1</v>
      </c>
      <c r="H48" s="8">
        <v>1</v>
      </c>
      <c r="I48" s="9">
        <v>45131</v>
      </c>
      <c r="J48" s="10" t="s">
        <v>76</v>
      </c>
    </row>
    <row r="49" spans="1:22" ht="90">
      <c r="A49" s="50"/>
      <c r="B49" s="8" t="s">
        <v>79</v>
      </c>
      <c r="C49" s="8" t="s">
        <v>73</v>
      </c>
      <c r="D49" s="8" t="s">
        <v>19</v>
      </c>
      <c r="E49" s="8" t="s">
        <v>74</v>
      </c>
      <c r="F49" s="8" t="s">
        <v>80</v>
      </c>
      <c r="G49" s="8">
        <v>1</v>
      </c>
      <c r="H49" s="8">
        <v>1</v>
      </c>
      <c r="I49" s="9">
        <v>45131</v>
      </c>
      <c r="J49" s="10" t="s">
        <v>76</v>
      </c>
    </row>
    <row r="50" spans="1:22" ht="90">
      <c r="A50" s="50"/>
      <c r="B50" s="8" t="s">
        <v>81</v>
      </c>
      <c r="C50" s="8" t="s">
        <v>73</v>
      </c>
      <c r="D50" s="8" t="s">
        <v>19</v>
      </c>
      <c r="E50" s="8" t="s">
        <v>74</v>
      </c>
      <c r="F50" s="8" t="s">
        <v>80</v>
      </c>
      <c r="G50" s="8">
        <v>1</v>
      </c>
      <c r="H50" s="8">
        <v>1</v>
      </c>
      <c r="I50" s="9">
        <v>45020</v>
      </c>
      <c r="J50" s="10" t="s">
        <v>76</v>
      </c>
    </row>
    <row r="51" spans="1:22" ht="15.75" thickBot="1">
      <c r="A51" s="29" t="s">
        <v>128</v>
      </c>
      <c r="B51" s="30"/>
      <c r="C51" s="30"/>
      <c r="D51" s="30"/>
      <c r="E51" s="30"/>
      <c r="F51" s="30"/>
      <c r="G51" s="30">
        <f>SUM(G47:G50)</f>
        <v>4</v>
      </c>
      <c r="H51" s="30">
        <f>SUM(H47:H50)</f>
        <v>4</v>
      </c>
      <c r="I51" s="34"/>
      <c r="J51" s="32"/>
    </row>
    <row r="52" spans="1:22" ht="60">
      <c r="A52" s="49" t="s">
        <v>82</v>
      </c>
      <c r="B52" s="5" t="s">
        <v>83</v>
      </c>
      <c r="C52" s="5" t="s">
        <v>85</v>
      </c>
      <c r="D52" s="5" t="s">
        <v>86</v>
      </c>
      <c r="E52" s="5" t="s">
        <v>87</v>
      </c>
      <c r="F52" s="5">
        <v>0</v>
      </c>
      <c r="G52" s="5">
        <v>0</v>
      </c>
      <c r="H52" s="5">
        <v>1</v>
      </c>
      <c r="I52" s="6">
        <v>45131</v>
      </c>
      <c r="J52" s="7" t="s">
        <v>20</v>
      </c>
    </row>
    <row r="53" spans="1:22" ht="60">
      <c r="A53" s="50"/>
      <c r="B53" s="8" t="s">
        <v>88</v>
      </c>
      <c r="C53" s="8"/>
      <c r="D53" s="8" t="s">
        <v>86</v>
      </c>
      <c r="E53" s="8" t="s">
        <v>87</v>
      </c>
      <c r="F53" s="8">
        <v>0</v>
      </c>
      <c r="G53" s="8">
        <v>0</v>
      </c>
      <c r="H53" s="8">
        <v>1</v>
      </c>
      <c r="I53" s="9">
        <v>45131</v>
      </c>
      <c r="J53" s="10" t="s">
        <v>20</v>
      </c>
    </row>
    <row r="54" spans="1:22" ht="60">
      <c r="A54" s="50"/>
      <c r="B54" s="8" t="s">
        <v>89</v>
      </c>
      <c r="C54" s="8" t="s">
        <v>90</v>
      </c>
      <c r="D54" s="8" t="s">
        <v>86</v>
      </c>
      <c r="E54" s="8" t="s">
        <v>87</v>
      </c>
      <c r="F54" s="8">
        <v>0</v>
      </c>
      <c r="G54" s="8">
        <v>0</v>
      </c>
      <c r="H54" s="8">
        <v>2</v>
      </c>
      <c r="I54" s="9">
        <v>45131</v>
      </c>
      <c r="J54" s="10" t="s">
        <v>20</v>
      </c>
    </row>
    <row r="55" spans="1:22" ht="135">
      <c r="A55" s="50"/>
      <c r="B55" s="8" t="s">
        <v>84</v>
      </c>
      <c r="C55" s="8" t="s">
        <v>91</v>
      </c>
      <c r="D55" s="8" t="s">
        <v>86</v>
      </c>
      <c r="E55" s="8" t="s">
        <v>87</v>
      </c>
      <c r="F55" s="8">
        <v>0</v>
      </c>
      <c r="G55" s="8">
        <v>0</v>
      </c>
      <c r="H55" s="8">
        <v>1</v>
      </c>
      <c r="I55" s="9">
        <v>45131</v>
      </c>
      <c r="J55" s="10" t="s">
        <v>20</v>
      </c>
    </row>
    <row r="56" spans="1:22" ht="60">
      <c r="A56" s="50"/>
      <c r="B56" s="8" t="s">
        <v>92</v>
      </c>
      <c r="C56" s="8" t="s">
        <v>93</v>
      </c>
      <c r="D56" s="8" t="s">
        <v>86</v>
      </c>
      <c r="E56" s="8" t="s">
        <v>87</v>
      </c>
      <c r="F56" s="8">
        <v>25700</v>
      </c>
      <c r="G56" s="8">
        <v>0</v>
      </c>
      <c r="H56" s="8">
        <v>4</v>
      </c>
      <c r="I56" s="9">
        <v>45131</v>
      </c>
      <c r="J56" s="10" t="s">
        <v>20</v>
      </c>
    </row>
    <row r="57" spans="1:22" ht="15.75" thickBot="1">
      <c r="A57" s="27" t="s">
        <v>128</v>
      </c>
      <c r="B57" s="28"/>
      <c r="C57" s="28"/>
      <c r="D57" s="28"/>
      <c r="E57" s="28"/>
      <c r="F57" s="28"/>
      <c r="G57" s="28">
        <f>SUM(G52:G56)</f>
        <v>0</v>
      </c>
      <c r="H57" s="28">
        <f>SUM(H52:H56)</f>
        <v>9</v>
      </c>
      <c r="I57" s="12"/>
      <c r="J57" s="13"/>
    </row>
    <row r="58" spans="1:22" ht="409.5">
      <c r="A58" s="57" t="s">
        <v>94</v>
      </c>
      <c r="B58" s="5" t="s">
        <v>95</v>
      </c>
      <c r="C58" s="5" t="s">
        <v>96</v>
      </c>
      <c r="D58" s="5" t="s">
        <v>97</v>
      </c>
      <c r="E58" s="5" t="s">
        <v>98</v>
      </c>
      <c r="F58" s="5" t="s">
        <v>99</v>
      </c>
      <c r="G58" s="5">
        <v>0</v>
      </c>
      <c r="H58" s="5">
        <v>76</v>
      </c>
      <c r="I58" s="67">
        <v>45108</v>
      </c>
      <c r="J58" s="7" t="s">
        <v>19</v>
      </c>
    </row>
    <row r="59" spans="1:22" ht="180">
      <c r="A59" s="51"/>
      <c r="B59" s="8" t="s">
        <v>100</v>
      </c>
      <c r="C59" s="8" t="s">
        <v>101</v>
      </c>
      <c r="D59" s="8" t="s">
        <v>97</v>
      </c>
      <c r="E59" s="8" t="s">
        <v>98</v>
      </c>
      <c r="F59" s="8" t="s">
        <v>102</v>
      </c>
      <c r="G59" s="8">
        <v>0</v>
      </c>
      <c r="H59" s="8">
        <v>6</v>
      </c>
      <c r="I59" s="68">
        <v>45108</v>
      </c>
      <c r="J59" s="10" t="s">
        <v>19</v>
      </c>
    </row>
    <row r="60" spans="1:22" ht="45.75" thickBot="1">
      <c r="A60" s="51"/>
      <c r="B60" s="15" t="s">
        <v>103</v>
      </c>
      <c r="C60" s="15" t="s">
        <v>104</v>
      </c>
      <c r="D60" s="15" t="s">
        <v>97</v>
      </c>
      <c r="E60" s="15" t="s">
        <v>98</v>
      </c>
      <c r="F60" s="15" t="s">
        <v>105</v>
      </c>
      <c r="G60" s="15">
        <v>0</v>
      </c>
      <c r="H60" s="15">
        <v>5</v>
      </c>
      <c r="I60" s="69">
        <v>45108</v>
      </c>
      <c r="J60" s="32" t="s">
        <v>19</v>
      </c>
    </row>
    <row r="61" spans="1:22" ht="90">
      <c r="A61" s="49" t="s">
        <v>106</v>
      </c>
      <c r="B61" s="5" t="s">
        <v>84</v>
      </c>
      <c r="C61" s="5" t="s">
        <v>121</v>
      </c>
      <c r="D61" s="5" t="s">
        <v>117</v>
      </c>
      <c r="E61" s="5" t="s">
        <v>113</v>
      </c>
      <c r="F61" s="5">
        <v>35000</v>
      </c>
      <c r="G61" s="5">
        <v>0</v>
      </c>
      <c r="H61" s="5">
        <v>1</v>
      </c>
      <c r="I61" s="6">
        <v>45131</v>
      </c>
      <c r="J61" s="7" t="s">
        <v>20</v>
      </c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02" customHeight="1">
      <c r="A62" s="50"/>
      <c r="B62" s="8" t="s">
        <v>107</v>
      </c>
      <c r="C62" s="8" t="s">
        <v>115</v>
      </c>
      <c r="D62" s="8" t="s">
        <v>117</v>
      </c>
      <c r="E62" s="8" t="s">
        <v>113</v>
      </c>
      <c r="F62" s="8">
        <v>35000</v>
      </c>
      <c r="G62" s="8">
        <v>0</v>
      </c>
      <c r="H62" s="8">
        <v>1</v>
      </c>
      <c r="I62" s="9">
        <v>45131</v>
      </c>
      <c r="J62" s="10" t="s">
        <v>20</v>
      </c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02" customHeight="1">
      <c r="A63" s="50"/>
      <c r="B63" s="8" t="s">
        <v>61</v>
      </c>
      <c r="C63" s="8" t="s">
        <v>116</v>
      </c>
      <c r="D63" s="8" t="s">
        <v>117</v>
      </c>
      <c r="E63" s="8" t="s">
        <v>113</v>
      </c>
      <c r="F63" s="8">
        <v>35000</v>
      </c>
      <c r="G63" s="8">
        <v>0</v>
      </c>
      <c r="H63" s="8">
        <v>1</v>
      </c>
      <c r="I63" s="9">
        <v>45131</v>
      </c>
      <c r="J63" s="10" t="s">
        <v>20</v>
      </c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02" customHeight="1">
      <c r="A64" s="50"/>
      <c r="B64" s="19" t="s">
        <v>28</v>
      </c>
      <c r="C64" s="8" t="s">
        <v>122</v>
      </c>
      <c r="D64" s="8" t="s">
        <v>117</v>
      </c>
      <c r="E64" s="8" t="s">
        <v>113</v>
      </c>
      <c r="F64" s="8">
        <v>35000</v>
      </c>
      <c r="G64" s="19">
        <v>0</v>
      </c>
      <c r="H64" s="19">
        <v>1</v>
      </c>
      <c r="I64" s="9">
        <v>45131</v>
      </c>
      <c r="J64" s="44" t="s">
        <v>20</v>
      </c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02" customHeight="1">
      <c r="A65" s="50"/>
      <c r="B65" s="8" t="s">
        <v>108</v>
      </c>
      <c r="C65" s="8"/>
      <c r="D65" s="8" t="s">
        <v>117</v>
      </c>
      <c r="E65" s="8" t="s">
        <v>113</v>
      </c>
      <c r="F65" s="8">
        <v>30000</v>
      </c>
      <c r="G65" s="8">
        <v>0</v>
      </c>
      <c r="H65" s="8">
        <v>1</v>
      </c>
      <c r="I65" s="9">
        <v>45131</v>
      </c>
      <c r="J65" s="10" t="s">
        <v>20</v>
      </c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02" customHeight="1">
      <c r="A66" s="50"/>
      <c r="B66" s="8" t="s">
        <v>83</v>
      </c>
      <c r="C66" s="8" t="s">
        <v>114</v>
      </c>
      <c r="D66" s="8" t="s">
        <v>117</v>
      </c>
      <c r="E66" s="8" t="s">
        <v>113</v>
      </c>
      <c r="F66" s="8">
        <v>35000</v>
      </c>
      <c r="G66" s="8">
        <v>0</v>
      </c>
      <c r="H66" s="8">
        <v>1</v>
      </c>
      <c r="I66" s="9">
        <v>45131</v>
      </c>
      <c r="J66" s="10" t="s">
        <v>20</v>
      </c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02" customHeight="1">
      <c r="A67" s="50"/>
      <c r="B67" s="8" t="s">
        <v>54</v>
      </c>
      <c r="C67" s="8" t="s">
        <v>118</v>
      </c>
      <c r="D67" s="8" t="s">
        <v>117</v>
      </c>
      <c r="E67" s="8" t="s">
        <v>113</v>
      </c>
      <c r="F67" s="8">
        <v>35000</v>
      </c>
      <c r="G67" s="8">
        <v>0</v>
      </c>
      <c r="H67" s="8">
        <v>1</v>
      </c>
      <c r="I67" s="9">
        <v>45131</v>
      </c>
      <c r="J67" s="10" t="s">
        <v>20</v>
      </c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02" customHeight="1">
      <c r="A68" s="50"/>
      <c r="B68" s="8" t="s">
        <v>109</v>
      </c>
      <c r="C68" s="8" t="s">
        <v>119</v>
      </c>
      <c r="D68" s="8" t="s">
        <v>117</v>
      </c>
      <c r="E68" s="8" t="s">
        <v>113</v>
      </c>
      <c r="F68" s="8">
        <v>38000</v>
      </c>
      <c r="G68" s="8">
        <v>0</v>
      </c>
      <c r="H68" s="8">
        <v>1</v>
      </c>
      <c r="I68" s="9">
        <v>45131</v>
      </c>
      <c r="J68" s="10" t="s">
        <v>20</v>
      </c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30">
      <c r="A69" s="50"/>
      <c r="B69" s="8" t="s">
        <v>112</v>
      </c>
      <c r="C69" s="8" t="s">
        <v>120</v>
      </c>
      <c r="D69" s="8" t="s">
        <v>117</v>
      </c>
      <c r="E69" s="8" t="s">
        <v>113</v>
      </c>
      <c r="F69" s="8">
        <v>35000</v>
      </c>
      <c r="G69" s="8">
        <v>0</v>
      </c>
      <c r="H69" s="8">
        <v>1</v>
      </c>
      <c r="I69" s="9">
        <v>45131</v>
      </c>
      <c r="J69" s="10" t="s">
        <v>20</v>
      </c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7.25" customHeight="1" thickBot="1">
      <c r="A70" s="45" t="s">
        <v>128</v>
      </c>
      <c r="B70" s="30"/>
      <c r="C70" s="30"/>
      <c r="D70" s="30"/>
      <c r="E70" s="30"/>
      <c r="F70" s="30"/>
      <c r="G70" s="30">
        <f>SUM(G61:G69)</f>
        <v>0</v>
      </c>
      <c r="H70" s="30">
        <f>SUM(H61:H69)</f>
        <v>9</v>
      </c>
      <c r="I70" s="34"/>
      <c r="J70" s="3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90" customHeight="1">
      <c r="A71" s="49" t="s">
        <v>110</v>
      </c>
      <c r="B71" s="5" t="s">
        <v>111</v>
      </c>
      <c r="C71" s="5"/>
      <c r="D71" s="5"/>
      <c r="E71" s="5"/>
      <c r="F71" s="5"/>
      <c r="G71" s="5">
        <v>0</v>
      </c>
      <c r="H71" s="5">
        <v>2</v>
      </c>
      <c r="I71" s="67">
        <v>45078</v>
      </c>
      <c r="J71" s="7" t="s">
        <v>20</v>
      </c>
    </row>
    <row r="72" spans="1:22" ht="30">
      <c r="A72" s="50"/>
      <c r="B72" s="8" t="s">
        <v>47</v>
      </c>
      <c r="C72" s="8"/>
      <c r="D72" s="8"/>
      <c r="E72" s="8"/>
      <c r="F72" s="8"/>
      <c r="G72" s="8">
        <v>0</v>
      </c>
      <c r="H72" s="8">
        <v>2</v>
      </c>
      <c r="I72" s="68">
        <v>45078</v>
      </c>
      <c r="J72" s="10" t="s">
        <v>20</v>
      </c>
    </row>
    <row r="73" spans="1:22">
      <c r="A73" s="50"/>
      <c r="B73" s="8" t="s">
        <v>112</v>
      </c>
      <c r="C73" s="8"/>
      <c r="D73" s="8"/>
      <c r="E73" s="8"/>
      <c r="F73" s="8"/>
      <c r="G73" s="8">
        <v>0</v>
      </c>
      <c r="H73" s="8">
        <v>1</v>
      </c>
      <c r="I73" s="9">
        <v>45131</v>
      </c>
      <c r="J73" s="10" t="s">
        <v>20</v>
      </c>
    </row>
    <row r="74" spans="1:22" ht="15.75" thickBot="1">
      <c r="A74" s="45" t="s">
        <v>128</v>
      </c>
      <c r="B74" s="30"/>
      <c r="C74" s="30"/>
      <c r="D74" s="30"/>
      <c r="E74" s="30"/>
      <c r="F74" s="30"/>
      <c r="G74" s="30">
        <f>SUM(G71:G73)</f>
        <v>0</v>
      </c>
      <c r="H74" s="30">
        <f>SUM(H71:H73)</f>
        <v>5</v>
      </c>
      <c r="I74" s="11"/>
      <c r="J74" s="13"/>
    </row>
    <row r="75" spans="1:22" ht="31.5" customHeight="1">
      <c r="A75" s="47" t="s">
        <v>129</v>
      </c>
      <c r="B75" s="48"/>
      <c r="C75" s="48"/>
      <c r="D75" s="48"/>
      <c r="E75" s="48"/>
      <c r="F75" s="48"/>
      <c r="G75" s="48">
        <f>G74+G70+G57+G51+G46+G43+G40+G18+G14+G11</f>
        <v>45</v>
      </c>
      <c r="H75" s="48">
        <f>H74+H70+H57+H51+H46+H43+H40+H18+H14+H11</f>
        <v>358</v>
      </c>
      <c r="I75" s="46"/>
      <c r="J75" s="46"/>
    </row>
  </sheetData>
  <autoFilter ref="A5:V56"/>
  <mergeCells count="23">
    <mergeCell ref="G1:J1"/>
    <mergeCell ref="A3:A5"/>
    <mergeCell ref="B3:B5"/>
    <mergeCell ref="C3:C5"/>
    <mergeCell ref="E3:E5"/>
    <mergeCell ref="F3:F5"/>
    <mergeCell ref="G3:G5"/>
    <mergeCell ref="J3:J5"/>
    <mergeCell ref="A2:J2"/>
    <mergeCell ref="H3:H5"/>
    <mergeCell ref="A71:A73"/>
    <mergeCell ref="A44:A45"/>
    <mergeCell ref="A47:A50"/>
    <mergeCell ref="D3:D5"/>
    <mergeCell ref="I3:I5"/>
    <mergeCell ref="A19:A39"/>
    <mergeCell ref="A41:A42"/>
    <mergeCell ref="A15:A17"/>
    <mergeCell ref="A52:A56"/>
    <mergeCell ref="A58:A60"/>
    <mergeCell ref="A7:A10"/>
    <mergeCell ref="A61:A69"/>
    <mergeCell ref="A12:A13"/>
  </mergeCells>
  <pageMargins left="0.78740157480314965" right="0.78740157480314965" top="1.0629921259842521" bottom="1.0629921259842521" header="0.78740157480314965" footer="0.78740157480314965"/>
  <pageSetup paperSize="9" scale="40" orientation="landscape" r:id="rId1"/>
  <headerFooter>
    <oddHeader>&amp;C&amp;"Times New Roman,Обычный"&amp;12&amp;Kffffff&amp;A</oddHeader>
    <oddFooter>&amp;C&amp;"Times New Roman,Обычный"&amp;12&amp;KffffffСтраница &amp;P</oddFooter>
  </headerFooter>
  <rowBreaks count="3" manualBreakCount="3">
    <brk id="26" max="9" man="1"/>
    <brk id="53" max="9" man="1"/>
    <brk id="6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СПО</vt:lpstr>
      <vt:lpstr>СПО!Область_печати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Волковинская Юлия Николаевна</dc:creator>
  <dc:description/>
  <cp:lastModifiedBy>404</cp:lastModifiedBy>
  <cp:revision>63</cp:revision>
  <cp:lastPrinted>2023-04-04T23:51:16Z</cp:lastPrinted>
  <dcterms:created xsi:type="dcterms:W3CDTF">2006-09-16T00:00:00Z</dcterms:created>
  <dcterms:modified xsi:type="dcterms:W3CDTF">2023-10-12T04:02:51Z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